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715E280C-DBDE-4BCB-A527-A6D4C7CEFA82}" xr6:coauthVersionLast="47" xr6:coauthVersionMax="47" xr10:uidLastSave="{00000000-0000-0000-0000-000000000000}"/>
  <bookViews>
    <workbookView xWindow="-120" yWindow="-120" windowWidth="20730" windowHeight="11040" xr2:uid="{00000000-000D-0000-FFFF-FFFF00000000}"/>
  </bookViews>
  <sheets>
    <sheet name="旅費・諸謝金精算書（競技会用）" sheetId="1" r:id="rId1"/>
  </sheets>
  <definedNames>
    <definedName name="_xlnm.Print_Area" localSheetId="0">'旅費・諸謝金精算書（競技会用）'!$A$1:$Q$27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3" i="1" l="1"/>
  <c r="E23" i="1"/>
  <c r="H23" i="1" s="1"/>
  <c r="N22" i="1"/>
  <c r="E22" i="1"/>
  <c r="H22" i="1" s="1"/>
  <c r="N21" i="1"/>
  <c r="E21" i="1"/>
  <c r="H21" i="1" s="1"/>
  <c r="N20" i="1"/>
  <c r="E20" i="1"/>
  <c r="H20" i="1" s="1"/>
  <c r="N19" i="1"/>
  <c r="E19" i="1"/>
  <c r="H19" i="1" s="1"/>
  <c r="N18" i="1"/>
  <c r="E18" i="1"/>
  <c r="H18" i="1" s="1"/>
  <c r="N17" i="1"/>
  <c r="E17" i="1"/>
  <c r="H17" i="1" s="1"/>
  <c r="N16" i="1"/>
  <c r="E16" i="1"/>
  <c r="H16" i="1" s="1"/>
  <c r="N15" i="1"/>
  <c r="E15" i="1"/>
  <c r="H15" i="1" s="1"/>
  <c r="E11" i="1"/>
  <c r="E12" i="1"/>
  <c r="H12" i="1" s="1"/>
  <c r="E13" i="1"/>
  <c r="H13" i="1" s="1"/>
  <c r="E14" i="1"/>
  <c r="E10" i="1"/>
  <c r="H10" i="1" s="1"/>
  <c r="E9" i="1"/>
  <c r="H9" i="1" s="1"/>
  <c r="F24" i="1"/>
  <c r="N11" i="1"/>
  <c r="N12" i="1"/>
  <c r="N13" i="1"/>
  <c r="N14" i="1"/>
  <c r="N10" i="1"/>
  <c r="N9" i="1"/>
  <c r="H14" i="1"/>
  <c r="H11" i="1"/>
  <c r="O24" i="1"/>
  <c r="M24" i="1"/>
  <c r="L24" i="1"/>
  <c r="K24" i="1"/>
  <c r="G24" i="1"/>
  <c r="P9" i="1" l="1"/>
  <c r="P16" i="1"/>
  <c r="P20" i="1"/>
  <c r="P17" i="1"/>
  <c r="P21" i="1"/>
  <c r="P18" i="1"/>
  <c r="P22" i="1"/>
  <c r="P15" i="1"/>
  <c r="P19" i="1"/>
  <c r="P23" i="1"/>
  <c r="P10" i="1"/>
  <c r="P12" i="1"/>
  <c r="P11" i="1"/>
  <c r="P13" i="1"/>
  <c r="P14" i="1"/>
  <c r="N24" i="1"/>
  <c r="E24" i="1"/>
  <c r="H24" i="1"/>
  <c r="P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石丸 雅裕</author>
  </authors>
  <commentList>
    <comment ref="H7" authorId="0" shapeId="0" xr:uid="{7682CD51-D388-EA45-906C-030F7BC1957A}">
      <text>
        <r>
          <rPr>
            <b/>
            <sz val="10"/>
            <color rgb="FF000000"/>
            <rFont val="Yu Gothic UI"/>
            <family val="3"/>
            <charset val="128"/>
          </rPr>
          <t>関数入り</t>
        </r>
      </text>
    </comment>
    <comment ref="N7" authorId="0" shapeId="0" xr:uid="{95DCE19C-A11A-104C-97C4-110E97C48CDD}">
      <text>
        <r>
          <rPr>
            <b/>
            <sz val="10"/>
            <color rgb="FF000000"/>
            <rFont val="Yu Gothic UI"/>
            <family val="3"/>
            <charset val="128"/>
          </rPr>
          <t>関数入り</t>
        </r>
      </text>
    </comment>
    <comment ref="P7" authorId="0" shapeId="0" xr:uid="{FD6DD344-F12F-D548-B16F-054E388E1850}">
      <text>
        <r>
          <rPr>
            <b/>
            <sz val="10"/>
            <color rgb="FF000000"/>
            <rFont val="Yu Gothic UI"/>
            <family val="3"/>
            <charset val="128"/>
          </rPr>
          <t>関数入り</t>
        </r>
      </text>
    </comment>
    <comment ref="E8" authorId="0" shapeId="0" xr:uid="{9880C6DC-0511-D74A-9BEC-F092D2D96129}">
      <text>
        <r>
          <rPr>
            <b/>
            <sz val="10"/>
            <color rgb="FF000000"/>
            <rFont val="Yu Gothic UI"/>
            <family val="3"/>
            <charset val="128"/>
          </rPr>
          <t>関数入り</t>
        </r>
      </text>
    </comment>
  </commentList>
</comments>
</file>

<file path=xl/sharedStrings.xml><?xml version="1.0" encoding="utf-8"?>
<sst xmlns="http://schemas.openxmlformats.org/spreadsheetml/2006/main" count="50" uniqueCount="49">
  <si>
    <t>旅費　・　諸謝金　　精算書　（競技会用）</t>
    <rPh sb="15" eb="18">
      <t>キョウギカイ</t>
    </rPh>
    <rPh sb="18" eb="19">
      <t>ヨウ</t>
    </rPh>
    <phoneticPr fontId="1"/>
  </si>
  <si>
    <t>　部門</t>
    <rPh sb="1" eb="3">
      <t>ブモン</t>
    </rPh>
    <phoneticPr fontId="3"/>
  </si>
  <si>
    <t>事務局受領日</t>
    <rPh sb="0" eb="3">
      <t>ジムキョク</t>
    </rPh>
    <rPh sb="3" eb="6">
      <t>ジュリョウビ</t>
    </rPh>
    <phoneticPr fontId="1"/>
  </si>
  <si>
    <t>令和　　　　　　　年　　　　　　月　　　　　　日　　</t>
    <rPh sb="0" eb="2">
      <t>レイワ</t>
    </rPh>
    <rPh sb="9" eb="10">
      <t>ネン</t>
    </rPh>
    <rPh sb="20" eb="21">
      <t>ニチ</t>
    </rPh>
    <phoneticPr fontId="1"/>
  </si>
  <si>
    <t>　開催場所</t>
    <phoneticPr fontId="3"/>
  </si>
  <si>
    <t>活動種別</t>
    <rPh sb="0" eb="2">
      <t>カツドウ</t>
    </rPh>
    <rPh sb="2" eb="4">
      <t>シュベツ</t>
    </rPh>
    <phoneticPr fontId="1"/>
  </si>
  <si>
    <t xml:space="preserve">  開催日</t>
  </si>
  <si>
    <t>※住所は番地以降は不要です</t>
    <rPh sb="1" eb="3">
      <t>ジュウショ</t>
    </rPh>
    <rPh sb="4" eb="6">
      <t>バンチ</t>
    </rPh>
    <rPh sb="6" eb="8">
      <t>イコウ</t>
    </rPh>
    <rPh sb="9" eb="11">
      <t>フヨウ</t>
    </rPh>
    <phoneticPr fontId="1"/>
  </si>
  <si>
    <t>旅費交通費</t>
    <rPh sb="0" eb="2">
      <t>リョヒ</t>
    </rPh>
    <rPh sb="2" eb="5">
      <t>コウツウヒ</t>
    </rPh>
    <phoneticPr fontId="1"/>
  </si>
  <si>
    <t>諸謝金</t>
    <rPh sb="0" eb="3">
      <t>ショシャキン</t>
    </rPh>
    <phoneticPr fontId="1"/>
  </si>
  <si>
    <t>№</t>
  </si>
  <si>
    <t>氏名</t>
    <rPh sb="0" eb="2">
      <t>シメイ</t>
    </rPh>
    <phoneticPr fontId="3"/>
  </si>
  <si>
    <t>住所</t>
    <rPh sb="0" eb="2">
      <t>ジュウショ</t>
    </rPh>
    <phoneticPr fontId="3"/>
  </si>
  <si>
    <t>交通費</t>
    <rPh sb="0" eb="3">
      <t>コウツウヒ</t>
    </rPh>
    <phoneticPr fontId="3"/>
  </si>
  <si>
    <t>宿泊費</t>
    <rPh sb="0" eb="2">
      <t>シュクハク</t>
    </rPh>
    <rPh sb="2" eb="3">
      <t>ヒ</t>
    </rPh>
    <phoneticPr fontId="1"/>
  </si>
  <si>
    <t>審判</t>
    <rPh sb="0" eb="2">
      <t>シンパン</t>
    </rPh>
    <phoneticPr fontId="1"/>
  </si>
  <si>
    <t>合計</t>
    <rPh sb="0" eb="2">
      <t>ゴウケイ</t>
    </rPh>
    <phoneticPr fontId="1"/>
  </si>
  <si>
    <t>1.受領サインは自署とする（フルネーム）</t>
    <rPh sb="2" eb="4">
      <t>ジュリョウ</t>
    </rPh>
    <rPh sb="8" eb="10">
      <t>ジショ</t>
    </rPh>
    <phoneticPr fontId="3"/>
  </si>
  <si>
    <t>2.訂正箇所がある場合は、二重線で削除し必ず訂正印または訂正サインをした上で訂正内容を記入すること。</t>
    <rPh sb="2" eb="4">
      <t>テイセイ</t>
    </rPh>
    <rPh sb="4" eb="6">
      <t>カショ</t>
    </rPh>
    <rPh sb="9" eb="11">
      <t>バアイ</t>
    </rPh>
    <rPh sb="13" eb="14">
      <t>２</t>
    </rPh>
    <rPh sb="14" eb="15">
      <t>ジュウ</t>
    </rPh>
    <rPh sb="15" eb="16">
      <t>セン</t>
    </rPh>
    <rPh sb="17" eb="19">
      <t>サクジョ</t>
    </rPh>
    <rPh sb="20" eb="21">
      <t>カナラ</t>
    </rPh>
    <rPh sb="22" eb="25">
      <t>テイセイイン</t>
    </rPh>
    <rPh sb="28" eb="30">
      <t>テイセイ</t>
    </rPh>
    <rPh sb="36" eb="37">
      <t>ウエ</t>
    </rPh>
    <rPh sb="38" eb="42">
      <t>テイセイナイヨウ</t>
    </rPh>
    <rPh sb="43" eb="45">
      <t>キニュウ</t>
    </rPh>
    <phoneticPr fontId="3"/>
  </si>
  <si>
    <t>食糧費</t>
    <rPh sb="0" eb="3">
      <t>ショクリョウ</t>
    </rPh>
    <phoneticPr fontId="1"/>
  </si>
  <si>
    <t>受領サイン</t>
    <rPh sb="0" eb="2">
      <t>ジュリョウ</t>
    </rPh>
    <phoneticPr fontId="1"/>
  </si>
  <si>
    <t>（フルネーム）</t>
    <phoneticPr fontId="1"/>
  </si>
  <si>
    <t>運営</t>
    <rPh sb="0" eb="2">
      <t>ウンエイ</t>
    </rPh>
    <phoneticPr fontId="1"/>
  </si>
  <si>
    <t>サポート</t>
    <phoneticPr fontId="1"/>
  </si>
  <si>
    <t>医科学</t>
    <rPh sb="0" eb="1">
      <t>イ</t>
    </rPh>
    <rPh sb="1" eb="3">
      <t>カガク</t>
    </rPh>
    <phoneticPr fontId="1"/>
  </si>
  <si>
    <t>※活動種別ごとに精算書を作成してください。</t>
    <rPh sb="1" eb="3">
      <t>カツドウ</t>
    </rPh>
    <rPh sb="3" eb="5">
      <t>シュベツ</t>
    </rPh>
    <rPh sb="8" eb="10">
      <t>セイサn</t>
    </rPh>
    <rPh sb="10" eb="11">
      <t>セイサンショ</t>
    </rPh>
    <rPh sb="12" eb="14">
      <t>サクセイ</t>
    </rPh>
    <phoneticPr fontId="1"/>
  </si>
  <si>
    <t>支払</t>
    <phoneticPr fontId="1"/>
  </si>
  <si>
    <t>金額</t>
    <phoneticPr fontId="1"/>
  </si>
  <si>
    <t>キロ
数</t>
    <rPh sb="2" eb="3">
      <t>スウ</t>
    </rPh>
    <phoneticPr fontId="3"/>
  </si>
  <si>
    <t>新潟太郎</t>
    <rPh sb="0" eb="2">
      <t>ニイガタ</t>
    </rPh>
    <rPh sb="2" eb="4">
      <t>タロウ</t>
    </rPh>
    <phoneticPr fontId="1"/>
  </si>
  <si>
    <t>新潟二郎</t>
    <rPh sb="0" eb="1">
      <t>ニイガタ</t>
    </rPh>
    <rPh sb="2" eb="4">
      <t>ジロウ</t>
    </rPh>
    <phoneticPr fontId="1"/>
  </si>
  <si>
    <t>新潟三郎</t>
    <rPh sb="0" eb="2">
      <t>ニイガタ</t>
    </rPh>
    <rPh sb="2" eb="4">
      <t>サブロウ</t>
    </rPh>
    <phoneticPr fontId="1"/>
  </si>
  <si>
    <t>新潟四郎</t>
    <rPh sb="0" eb="2">
      <t>ニイガタ</t>
    </rPh>
    <rPh sb="2" eb="3">
      <t xml:space="preserve">ヨンダラ </t>
    </rPh>
    <rPh sb="3" eb="4">
      <t>サブロウ</t>
    </rPh>
    <phoneticPr fontId="1"/>
  </si>
  <si>
    <t>新潟五郎</t>
    <rPh sb="0" eb="2">
      <t>ニイガタ</t>
    </rPh>
    <rPh sb="2" eb="4">
      <t>g</t>
    </rPh>
    <phoneticPr fontId="1"/>
  </si>
  <si>
    <t>新潟六郎</t>
    <rPh sb="0" eb="2">
      <t>ニイガタ</t>
    </rPh>
    <rPh sb="2" eb="4">
      <t>ロクロウ</t>
    </rPh>
    <phoneticPr fontId="1"/>
  </si>
  <si>
    <t>諸謝金</t>
    <rPh sb="0" eb="3">
      <t>ショシャキンゴウケイ</t>
    </rPh>
    <phoneticPr fontId="1"/>
  </si>
  <si>
    <t>合計</t>
    <phoneticPr fontId="1"/>
  </si>
  <si>
    <t>自家用車</t>
    <rPh sb="0" eb="4">
      <t>ジカヨウ</t>
    </rPh>
    <phoneticPr fontId="1"/>
  </si>
  <si>
    <t>フェリー</t>
    <phoneticPr fontId="1"/>
  </si>
  <si>
    <t>審判　　・　　MC　　・　　運営スタッフ　　・　　医科学サポート</t>
    <phoneticPr fontId="1"/>
  </si>
  <si>
    <t>旅費交通費</t>
    <rPh sb="0" eb="2">
      <t>リョヒ</t>
    </rPh>
    <rPh sb="2" eb="5">
      <t>コウツウ</t>
    </rPh>
    <phoneticPr fontId="1"/>
  </si>
  <si>
    <t>支部</t>
    <rPh sb="0" eb="2">
      <t>シブ</t>
    </rPh>
    <phoneticPr fontId="1"/>
  </si>
  <si>
    <t>U12</t>
    <phoneticPr fontId="1"/>
  </si>
  <si>
    <t>　大会名</t>
    <rPh sb="1" eb="4">
      <t>タイカイメイ</t>
    </rPh>
    <phoneticPr fontId="3"/>
  </si>
  <si>
    <t>試合数</t>
    <rPh sb="0" eb="3">
      <t>シアイスウ</t>
    </rPh>
    <phoneticPr fontId="1"/>
  </si>
  <si>
    <t>謝金
\1,000/試合</t>
    <rPh sb="0" eb="2">
      <t>シャキン</t>
    </rPh>
    <rPh sb="10" eb="12">
      <t>シアイ</t>
    </rPh>
    <phoneticPr fontId="1"/>
  </si>
  <si>
    <t>MC
\500/試合</t>
    <rPh sb="8" eb="10">
      <t>シアイ</t>
    </rPh>
    <phoneticPr fontId="1"/>
  </si>
  <si>
    <t>スタッフ
\3,000/日</t>
    <rPh sb="12" eb="13">
      <t>ヒ</t>
    </rPh>
    <phoneticPr fontId="1"/>
  </si>
  <si>
    <t>食糧費
\1,000/日</t>
    <rPh sb="0" eb="1">
      <t>ショクリョウ</t>
    </rPh>
    <rPh sb="11" eb="12">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</si>
</sst>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yyyy/m/d;@"/>
    <numFmt numFmtId="177" formatCode="&quot;¥&quot;#,##0_);[Red]\(&quot;¥&quot;#,##0\)"/>
  </numFmts>
  <fonts count="2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color theme="1"/>
      <name val="ＭＳ Ｐゴシック"/>
      <family val="3"/>
      <charset val="128"/>
    </font>
    <font>
      <b/>
      <sz val="16"/>
      <color theme="1"/>
      <name val="ＭＳ Ｐゴシック"/>
      <family val="3"/>
      <charset val="128"/>
    </font>
    <font>
      <sz val="11"/>
      <name val="ＭＳ Ｐゴシック"/>
      <family val="3"/>
      <charset val="128"/>
    </font>
    <font>
      <sz val="12"/>
      <color theme="1"/>
      <name val="ＭＳ Ｐゴシック"/>
      <family val="3"/>
      <charset val="128"/>
    </font>
    <font>
      <sz val="14"/>
      <color theme="1"/>
      <name val="ＭＳ Ｐゴシック"/>
      <family val="3"/>
      <charset val="128"/>
    </font>
    <font>
      <sz val="14"/>
      <color theme="1"/>
      <name val="游ゴシック"/>
      <family val="3"/>
      <charset val="128"/>
      <scheme val="minor"/>
    </font>
    <font>
      <sz val="12"/>
      <color theme="1"/>
      <name val="游ゴシック"/>
      <family val="3"/>
      <charset val="128"/>
      <scheme val="minor"/>
    </font>
    <font>
      <sz val="16"/>
      <color theme="1"/>
      <name val="游ゴシック"/>
      <family val="3"/>
      <charset val="128"/>
      <scheme val="minor"/>
    </font>
    <font>
      <sz val="16"/>
      <name val="游ゴシック"/>
      <family val="3"/>
      <charset val="128"/>
      <scheme val="minor"/>
    </font>
    <font>
      <sz val="16"/>
      <color theme="1"/>
      <name val="ＭＳ Ｐゴシック"/>
      <family val="3"/>
      <charset val="128"/>
    </font>
    <font>
      <b/>
      <sz val="16"/>
      <color theme="1"/>
      <name val="游ゴシック"/>
      <family val="3"/>
      <charset val="128"/>
      <scheme val="minor"/>
    </font>
    <font>
      <b/>
      <sz val="21"/>
      <color theme="1"/>
      <name val="ＭＳ Ｐゴシック"/>
      <family val="3"/>
      <charset val="128"/>
    </font>
    <font>
      <sz val="14"/>
      <color theme="1"/>
      <name val="ＭＳ Ｐゴシック"/>
      <family val="2"/>
      <charset val="128"/>
    </font>
    <font>
      <b/>
      <sz val="14"/>
      <color theme="1"/>
      <name val="ＭＳ Ｐゴシック"/>
      <family val="2"/>
      <charset val="128"/>
    </font>
    <font>
      <b/>
      <sz val="10"/>
      <color rgb="FF000000"/>
      <name val="Yu Gothic UI"/>
      <family val="3"/>
      <charset val="128"/>
    </font>
    <font>
      <b/>
      <sz val="22"/>
      <color theme="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46">
    <border>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diagonalUp="1">
      <left style="medium">
        <color indexed="64"/>
      </left>
      <right style="thin">
        <color indexed="64"/>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0" fontId="2" fillId="0" borderId="0">
      <alignment vertical="center"/>
    </xf>
  </cellStyleXfs>
  <cellXfs count="114">
    <xf numFmtId="0" fontId="0" fillId="0" borderId="0" xfId="0">
      <alignment vertical="center"/>
    </xf>
    <xf numFmtId="0" fontId="4" fillId="0" borderId="0" xfId="0" applyFont="1">
      <alignment vertical="center"/>
    </xf>
    <xf numFmtId="0" fontId="4" fillId="0" borderId="0" xfId="1" applyFont="1">
      <alignment vertical="center"/>
    </xf>
    <xf numFmtId="0" fontId="6" fillId="0" borderId="0" xfId="1" applyFont="1">
      <alignment vertical="center"/>
    </xf>
    <xf numFmtId="0" fontId="2" fillId="0" borderId="0" xfId="1">
      <alignment vertical="center"/>
    </xf>
    <xf numFmtId="0" fontId="2" fillId="0" borderId="0" xfId="1" applyAlignment="1">
      <alignment horizontal="center" vertical="center"/>
    </xf>
    <xf numFmtId="0" fontId="2" fillId="0" borderId="19" xfId="1" applyBorder="1" applyAlignment="1">
      <alignment horizontal="center" vertical="center" shrinkToFit="1"/>
    </xf>
    <xf numFmtId="0" fontId="2" fillId="0" borderId="19" xfId="1" applyBorder="1">
      <alignment vertical="center"/>
    </xf>
    <xf numFmtId="0" fontId="2" fillId="0" borderId="0" xfId="1" applyAlignment="1">
      <alignment horizontal="center" vertical="center" shrinkToFit="1"/>
    </xf>
    <xf numFmtId="0" fontId="11" fillId="0" borderId="0" xfId="1" applyFont="1">
      <alignment vertical="center"/>
    </xf>
    <xf numFmtId="0" fontId="12" fillId="0" borderId="0" xfId="1" applyFont="1">
      <alignment vertical="center"/>
    </xf>
    <xf numFmtId="0" fontId="7" fillId="0" borderId="0" xfId="1" applyFont="1" applyAlignment="1">
      <alignment horizontal="center" vertical="center"/>
    </xf>
    <xf numFmtId="0" fontId="11" fillId="0" borderId="0" xfId="1" applyFont="1" applyAlignment="1">
      <alignment horizontal="center" vertical="center"/>
    </xf>
    <xf numFmtId="0" fontId="13" fillId="0" borderId="0" xfId="1" applyFont="1">
      <alignment vertical="center"/>
    </xf>
    <xf numFmtId="0" fontId="9" fillId="2" borderId="7" xfId="1" applyFont="1" applyFill="1" applyBorder="1" applyAlignment="1">
      <alignment horizontal="center" vertical="center"/>
    </xf>
    <xf numFmtId="0" fontId="9" fillId="0" borderId="28" xfId="1" applyFont="1" applyBorder="1" applyAlignment="1">
      <alignment horizontal="center" vertical="center" shrinkToFit="1"/>
    </xf>
    <xf numFmtId="0" fontId="9" fillId="0" borderId="29" xfId="1" applyFont="1" applyBorder="1" applyAlignment="1">
      <alignment horizontal="center" vertical="center" shrinkToFit="1"/>
    </xf>
    <xf numFmtId="0" fontId="9" fillId="0" borderId="23" xfId="1" applyFont="1" applyBorder="1" applyAlignment="1">
      <alignment horizontal="center" vertical="center" shrinkToFit="1"/>
    </xf>
    <xf numFmtId="0" fontId="9" fillId="0" borderId="31" xfId="1" applyFont="1" applyBorder="1" applyAlignment="1">
      <alignment horizontal="center" vertical="center" shrinkToFit="1"/>
    </xf>
    <xf numFmtId="0" fontId="9" fillId="0" borderId="33" xfId="1" applyFont="1" applyBorder="1" applyAlignment="1">
      <alignment horizontal="center" vertical="center" shrinkToFit="1"/>
    </xf>
    <xf numFmtId="0" fontId="9" fillId="0" borderId="27" xfId="1" applyFont="1" applyBorder="1" applyAlignment="1">
      <alignment horizontal="centerContinuous" vertical="center" shrinkToFit="1"/>
    </xf>
    <xf numFmtId="0" fontId="9" fillId="0" borderId="34" xfId="1" applyFont="1" applyBorder="1" applyAlignment="1">
      <alignment horizontal="centerContinuous" vertical="center" shrinkToFit="1"/>
    </xf>
    <xf numFmtId="0" fontId="9" fillId="0" borderId="32" xfId="1" applyFont="1" applyBorder="1" applyAlignment="1">
      <alignment horizontal="center" vertical="center" shrinkToFit="1"/>
    </xf>
    <xf numFmtId="0" fontId="16" fillId="0" borderId="11" xfId="1" applyFont="1" applyBorder="1" applyAlignment="1">
      <alignment horizontal="center" vertical="center"/>
    </xf>
    <xf numFmtId="0" fontId="16" fillId="0" borderId="5" xfId="1" applyFont="1" applyBorder="1" applyAlignment="1">
      <alignment horizontal="center" vertical="center"/>
    </xf>
    <xf numFmtId="0" fontId="16" fillId="0" borderId="8" xfId="1" applyFont="1" applyBorder="1" applyAlignment="1">
      <alignment horizontal="center" vertical="center"/>
    </xf>
    <xf numFmtId="0" fontId="16" fillId="0" borderId="3" xfId="1" applyFont="1" applyBorder="1" applyAlignment="1">
      <alignment horizontal="center" vertical="center"/>
    </xf>
    <xf numFmtId="0" fontId="16" fillId="0" borderId="9" xfId="1" applyFont="1" applyBorder="1" applyAlignment="1">
      <alignment horizontal="center" vertical="center"/>
    </xf>
    <xf numFmtId="0" fontId="16" fillId="0" borderId="11" xfId="1" applyFont="1" applyBorder="1" applyAlignment="1">
      <alignment horizontal="left" vertical="center" wrapText="1"/>
    </xf>
    <xf numFmtId="0" fontId="16" fillId="0" borderId="5" xfId="1" applyFont="1" applyBorder="1" applyAlignment="1">
      <alignment horizontal="left" vertical="center" wrapText="1"/>
    </xf>
    <xf numFmtId="0" fontId="16" fillId="0" borderId="3" xfId="1" applyFont="1" applyBorder="1" applyAlignment="1">
      <alignment horizontal="left" vertical="center" wrapText="1"/>
    </xf>
    <xf numFmtId="0" fontId="17" fillId="0" borderId="10" xfId="1" applyFont="1" applyBorder="1" applyAlignment="1">
      <alignment horizontal="center" vertical="center"/>
    </xf>
    <xf numFmtId="3" fontId="16" fillId="0" borderId="15" xfId="1" applyNumberFormat="1" applyFont="1" applyBorder="1" applyAlignment="1">
      <alignment horizontal="right" vertical="center"/>
    </xf>
    <xf numFmtId="0" fontId="17" fillId="0" borderId="6" xfId="1" applyFont="1" applyBorder="1" applyAlignment="1">
      <alignment horizontal="center" vertical="center"/>
    </xf>
    <xf numFmtId="3" fontId="16" fillId="0" borderId="13" xfId="1" applyNumberFormat="1" applyFont="1" applyBorder="1" applyAlignment="1">
      <alignment horizontal="right" vertical="center"/>
    </xf>
    <xf numFmtId="0" fontId="17" fillId="0" borderId="4" xfId="1" applyFont="1" applyBorder="1" applyAlignment="1">
      <alignment horizontal="center" vertical="center"/>
    </xf>
    <xf numFmtId="3" fontId="16" fillId="0" borderId="14" xfId="1" applyNumberFormat="1" applyFont="1" applyBorder="1" applyAlignment="1">
      <alignment horizontal="right" vertical="center"/>
    </xf>
    <xf numFmtId="0" fontId="16" fillId="0" borderId="0" xfId="1" applyFont="1" applyAlignment="1">
      <alignment horizontal="center" vertical="center"/>
    </xf>
    <xf numFmtId="0" fontId="16" fillId="0" borderId="2" xfId="1" applyFont="1" applyBorder="1" applyAlignment="1">
      <alignment horizontal="center" vertical="center"/>
    </xf>
    <xf numFmtId="3" fontId="16" fillId="0" borderId="0" xfId="1" applyNumberFormat="1" applyFont="1" applyAlignment="1">
      <alignment horizontal="right" vertical="center"/>
    </xf>
    <xf numFmtId="5" fontId="16" fillId="0" borderId="10" xfId="1" applyNumberFormat="1" applyFont="1" applyBorder="1" applyAlignment="1">
      <alignment horizontal="right" shrinkToFit="1"/>
    </xf>
    <xf numFmtId="5" fontId="16" fillId="0" borderId="11" xfId="1" applyNumberFormat="1" applyFont="1" applyBorder="1" applyAlignment="1">
      <alignment horizontal="right" shrinkToFit="1"/>
    </xf>
    <xf numFmtId="5" fontId="16" fillId="0" borderId="21" xfId="1" applyNumberFormat="1" applyFont="1" applyBorder="1" applyAlignment="1">
      <alignment horizontal="right" shrinkToFit="1"/>
    </xf>
    <xf numFmtId="3" fontId="16" fillId="0" borderId="10" xfId="1" applyNumberFormat="1" applyFont="1" applyBorder="1" applyAlignment="1">
      <alignment horizontal="center" vertical="center" shrinkToFit="1"/>
    </xf>
    <xf numFmtId="3" fontId="16" fillId="0" borderId="36" xfId="1" applyNumberFormat="1" applyFont="1" applyBorder="1" applyAlignment="1">
      <alignment horizontal="center" vertical="center" shrinkToFit="1"/>
    </xf>
    <xf numFmtId="177" fontId="16" fillId="0" borderId="11" xfId="1" applyNumberFormat="1" applyFont="1" applyBorder="1" applyAlignment="1">
      <alignment horizontal="right" shrinkToFit="1"/>
    </xf>
    <xf numFmtId="177" fontId="16" fillId="0" borderId="26" xfId="1" applyNumberFormat="1" applyFont="1" applyBorder="1" applyAlignment="1">
      <alignment horizontal="right" shrinkToFit="1"/>
    </xf>
    <xf numFmtId="177" fontId="16" fillId="0" borderId="15" xfId="1" applyNumberFormat="1" applyFont="1" applyBorder="1" applyAlignment="1">
      <alignment horizontal="right" shrinkToFit="1"/>
    </xf>
    <xf numFmtId="177" fontId="16" fillId="0" borderId="39" xfId="1" applyNumberFormat="1" applyFont="1" applyBorder="1" applyAlignment="1">
      <alignment horizontal="right" shrinkToFit="1"/>
    </xf>
    <xf numFmtId="5" fontId="16" fillId="0" borderId="6" xfId="1" applyNumberFormat="1" applyFont="1" applyBorder="1" applyAlignment="1">
      <alignment horizontal="right" shrinkToFit="1"/>
    </xf>
    <xf numFmtId="5" fontId="16" fillId="0" borderId="5" xfId="1" applyNumberFormat="1" applyFont="1" applyBorder="1" applyAlignment="1">
      <alignment horizontal="right" shrinkToFit="1"/>
    </xf>
    <xf numFmtId="3" fontId="16" fillId="0" borderId="6" xfId="1" applyNumberFormat="1" applyFont="1" applyBorder="1" applyAlignment="1">
      <alignment horizontal="center" vertical="center" shrinkToFit="1"/>
    </xf>
    <xf numFmtId="3" fontId="16" fillId="0" borderId="37" xfId="1" applyNumberFormat="1" applyFont="1" applyBorder="1" applyAlignment="1">
      <alignment horizontal="center" vertical="center" shrinkToFit="1"/>
    </xf>
    <xf numFmtId="177" fontId="16" fillId="0" borderId="5" xfId="1" applyNumberFormat="1" applyFont="1" applyBorder="1" applyAlignment="1">
      <alignment horizontal="right" shrinkToFit="1"/>
    </xf>
    <xf numFmtId="177" fontId="16" fillId="0" borderId="8" xfId="1" applyNumberFormat="1" applyFont="1" applyBorder="1" applyAlignment="1">
      <alignment horizontal="right" shrinkToFit="1"/>
    </xf>
    <xf numFmtId="177" fontId="16" fillId="0" borderId="13" xfId="1" applyNumberFormat="1" applyFont="1" applyBorder="1" applyAlignment="1">
      <alignment horizontal="right" shrinkToFit="1"/>
    </xf>
    <xf numFmtId="5" fontId="16" fillId="0" borderId="4" xfId="1" applyNumberFormat="1" applyFont="1" applyBorder="1" applyAlignment="1">
      <alignment horizontal="right" shrinkToFit="1"/>
    </xf>
    <xf numFmtId="5" fontId="16" fillId="0" borderId="3" xfId="1" applyNumberFormat="1" applyFont="1" applyBorder="1" applyAlignment="1">
      <alignment horizontal="right" shrinkToFit="1"/>
    </xf>
    <xf numFmtId="3" fontId="16" fillId="0" borderId="4" xfId="1" applyNumberFormat="1" applyFont="1" applyBorder="1" applyAlignment="1">
      <alignment horizontal="center" vertical="center" shrinkToFit="1"/>
    </xf>
    <xf numFmtId="3" fontId="16" fillId="0" borderId="38" xfId="1" applyNumberFormat="1" applyFont="1" applyBorder="1" applyAlignment="1">
      <alignment horizontal="center" vertical="center" shrinkToFit="1"/>
    </xf>
    <xf numFmtId="177" fontId="16" fillId="0" borderId="3" xfId="1" applyNumberFormat="1" applyFont="1" applyBorder="1" applyAlignment="1">
      <alignment horizontal="right" shrinkToFit="1"/>
    </xf>
    <xf numFmtId="177" fontId="16" fillId="0" borderId="9" xfId="1" applyNumberFormat="1" applyFont="1" applyBorder="1" applyAlignment="1">
      <alignment horizontal="right" shrinkToFit="1"/>
    </xf>
    <xf numFmtId="177" fontId="16" fillId="0" borderId="14" xfId="1" applyNumberFormat="1" applyFont="1" applyBorder="1" applyAlignment="1">
      <alignment horizontal="right" shrinkToFit="1"/>
    </xf>
    <xf numFmtId="177" fontId="16" fillId="0" borderId="43" xfId="1" applyNumberFormat="1" applyFont="1" applyBorder="1" applyAlignment="1">
      <alignment horizontal="right" shrinkToFit="1"/>
    </xf>
    <xf numFmtId="177" fontId="16" fillId="0" borderId="12" xfId="1" applyNumberFormat="1" applyFont="1" applyBorder="1" applyAlignment="1">
      <alignment shrinkToFit="1"/>
    </xf>
    <xf numFmtId="177" fontId="16" fillId="0" borderId="22" xfId="1" applyNumberFormat="1" applyFont="1" applyBorder="1" applyAlignment="1">
      <alignment shrinkToFit="1"/>
    </xf>
    <xf numFmtId="177" fontId="16" fillId="0" borderId="16" xfId="1" applyNumberFormat="1" applyFont="1" applyBorder="1" applyAlignment="1">
      <alignment shrinkToFit="1"/>
    </xf>
    <xf numFmtId="177" fontId="16" fillId="0" borderId="40" xfId="1" applyNumberFormat="1" applyFont="1" applyBorder="1" applyAlignment="1">
      <alignment horizontal="right" vertical="center" shrinkToFit="1"/>
    </xf>
    <xf numFmtId="177" fontId="16" fillId="0" borderId="41" xfId="1" applyNumberFormat="1" applyFont="1" applyBorder="1" applyAlignment="1">
      <alignment horizontal="right" vertical="center" shrinkToFit="1"/>
    </xf>
    <xf numFmtId="177" fontId="16" fillId="0" borderId="24" xfId="1" applyNumberFormat="1" applyFont="1" applyBorder="1" applyAlignment="1">
      <alignment horizontal="right" shrinkToFit="1"/>
    </xf>
    <xf numFmtId="177" fontId="16" fillId="0" borderId="32" xfId="1" applyNumberFormat="1" applyFont="1" applyBorder="1" applyAlignment="1">
      <alignment horizontal="right" shrinkToFit="1"/>
    </xf>
    <xf numFmtId="177" fontId="16" fillId="0" borderId="33" xfId="1" applyNumberFormat="1" applyFont="1" applyBorder="1" applyAlignment="1">
      <alignment horizontal="right" shrinkToFit="1"/>
    </xf>
    <xf numFmtId="177" fontId="16" fillId="0" borderId="7" xfId="1" applyNumberFormat="1" applyFont="1" applyBorder="1" applyAlignment="1">
      <alignment horizontal="right" shrinkToFit="1"/>
    </xf>
    <xf numFmtId="14" fontId="13" fillId="0" borderId="17" xfId="1" applyNumberFormat="1" applyFont="1" applyBorder="1" applyAlignment="1">
      <alignment horizontal="center" vertical="center" shrinkToFit="1"/>
    </xf>
    <xf numFmtId="0" fontId="9" fillId="0" borderId="19" xfId="1" applyFont="1" applyBorder="1" applyAlignment="1">
      <alignment horizontal="center" vertical="center" shrinkToFit="1"/>
    </xf>
    <xf numFmtId="5" fontId="16" fillId="0" borderId="36" xfId="1" applyNumberFormat="1" applyFont="1" applyBorder="1" applyAlignment="1">
      <alignment horizontal="right" shrinkToFit="1"/>
    </xf>
    <xf numFmtId="5" fontId="16" fillId="0" borderId="37" xfId="1" applyNumberFormat="1" applyFont="1" applyBorder="1" applyAlignment="1">
      <alignment horizontal="right" shrinkToFit="1"/>
    </xf>
    <xf numFmtId="5" fontId="16" fillId="0" borderId="38" xfId="1" applyNumberFormat="1" applyFont="1" applyBorder="1" applyAlignment="1">
      <alignment horizontal="right" shrinkToFit="1"/>
    </xf>
    <xf numFmtId="0" fontId="9" fillId="0" borderId="45" xfId="1" applyFont="1" applyBorder="1" applyAlignment="1">
      <alignment horizontal="centerContinuous" vertical="center" shrinkToFit="1"/>
    </xf>
    <xf numFmtId="0" fontId="9" fillId="0" borderId="44" xfId="1" applyFont="1" applyBorder="1" applyAlignment="1">
      <alignment horizontal="centerContinuous" vertical="center" shrinkToFit="1"/>
    </xf>
    <xf numFmtId="0" fontId="5" fillId="0" borderId="17" xfId="1" applyFont="1" applyBorder="1" applyAlignment="1">
      <alignment horizontal="center" vertical="center"/>
    </xf>
    <xf numFmtId="0" fontId="19" fillId="0" borderId="17" xfId="1" applyFont="1" applyBorder="1" applyAlignment="1">
      <alignment horizontal="center" vertical="center" shrinkToFit="1"/>
    </xf>
    <xf numFmtId="0" fontId="9" fillId="2" borderId="2" xfId="1" applyFont="1" applyFill="1" applyBorder="1" applyAlignment="1">
      <alignment horizontal="center" vertical="center"/>
    </xf>
    <xf numFmtId="0" fontId="9" fillId="2" borderId="16" xfId="1" applyFont="1" applyFill="1" applyBorder="1" applyAlignment="1">
      <alignment horizontal="center" vertical="center"/>
    </xf>
    <xf numFmtId="0" fontId="9" fillId="2" borderId="16" xfId="0" applyFont="1" applyFill="1" applyBorder="1" applyAlignment="1">
      <alignment horizontal="center" vertical="center"/>
    </xf>
    <xf numFmtId="0" fontId="9" fillId="2" borderId="20" xfId="0" applyFont="1" applyFill="1" applyBorder="1" applyAlignment="1">
      <alignment horizontal="center" vertical="center"/>
    </xf>
    <xf numFmtId="0" fontId="5" fillId="0" borderId="18" xfId="1" applyFont="1" applyBorder="1" applyAlignment="1">
      <alignment horizontal="left" vertical="center" shrinkToFit="1"/>
    </xf>
    <xf numFmtId="0" fontId="9" fillId="2" borderId="20" xfId="1" applyFont="1" applyFill="1" applyBorder="1" applyAlignment="1">
      <alignment horizontal="center" vertical="center"/>
    </xf>
    <xf numFmtId="0" fontId="8" fillId="0" borderId="12" xfId="1" applyFont="1" applyBorder="1" applyAlignment="1">
      <alignment horizontal="center" vertical="center"/>
    </xf>
    <xf numFmtId="0" fontId="16" fillId="0" borderId="1" xfId="1" applyFont="1" applyBorder="1" applyAlignment="1">
      <alignment horizontal="center" vertical="center"/>
    </xf>
    <xf numFmtId="0" fontId="13" fillId="0" borderId="17" xfId="1" applyFont="1" applyBorder="1" applyAlignment="1">
      <alignment horizontal="left" vertical="center" shrinkToFit="1"/>
    </xf>
    <xf numFmtId="0" fontId="13" fillId="0" borderId="18" xfId="1" applyFont="1" applyBorder="1" applyAlignment="1">
      <alignment horizontal="left" vertical="center" shrinkToFit="1"/>
    </xf>
    <xf numFmtId="0" fontId="16" fillId="0" borderId="22" xfId="1" applyFont="1" applyBorder="1" applyAlignment="1">
      <alignment horizontal="center" vertical="center"/>
    </xf>
    <xf numFmtId="0" fontId="5" fillId="0" borderId="17" xfId="1" applyFont="1" applyBorder="1" applyAlignment="1">
      <alignment horizontal="left" vertical="center" shrinkToFit="1"/>
    </xf>
    <xf numFmtId="0" fontId="5" fillId="0" borderId="18" xfId="1" applyFont="1" applyBorder="1" applyAlignment="1">
      <alignment horizontal="left" vertical="center"/>
    </xf>
    <xf numFmtId="0" fontId="14" fillId="0" borderId="18" xfId="0" applyFont="1" applyBorder="1" applyAlignment="1">
      <alignment horizontal="left" vertical="center"/>
    </xf>
    <xf numFmtId="0" fontId="15" fillId="0" borderId="0" xfId="1" applyFont="1" applyAlignment="1">
      <alignment horizontal="center" vertical="center"/>
    </xf>
    <xf numFmtId="176" fontId="16" fillId="0" borderId="1" xfId="1" applyNumberFormat="1" applyFont="1" applyBorder="1" applyAlignment="1">
      <alignment horizontal="center" vertical="center"/>
    </xf>
    <xf numFmtId="176" fontId="16" fillId="0" borderId="22" xfId="1" applyNumberFormat="1" applyFont="1" applyBorder="1" applyAlignment="1">
      <alignment horizontal="center" vertical="center"/>
    </xf>
    <xf numFmtId="0" fontId="8" fillId="0" borderId="2" xfId="1" applyFont="1" applyBorder="1" applyAlignment="1">
      <alignment horizontal="center" vertical="center"/>
    </xf>
    <xf numFmtId="0" fontId="8" fillId="0" borderId="42" xfId="1" applyFont="1" applyBorder="1" applyAlignment="1">
      <alignment horizontal="center" vertical="center"/>
    </xf>
    <xf numFmtId="0" fontId="14" fillId="0" borderId="17" xfId="1" applyFont="1" applyBorder="1" applyAlignment="1">
      <alignment horizontal="center" vertical="center"/>
    </xf>
    <xf numFmtId="0" fontId="10" fillId="0" borderId="27" xfId="1" applyFont="1" applyBorder="1" applyAlignment="1">
      <alignment horizontal="center" vertical="center" shrinkToFit="1"/>
    </xf>
    <xf numFmtId="0" fontId="10" fillId="0" borderId="23" xfId="1" applyFont="1" applyBorder="1" applyAlignment="1">
      <alignment horizontal="center" vertical="center" shrinkToFit="1"/>
    </xf>
    <xf numFmtId="0" fontId="9" fillId="0" borderId="28" xfId="1" applyFont="1" applyBorder="1" applyAlignment="1">
      <alignment horizontal="center" vertical="center" shrinkToFit="1"/>
    </xf>
    <xf numFmtId="0" fontId="9" fillId="0" borderId="24" xfId="1" applyFont="1" applyBorder="1" applyAlignment="1">
      <alignment horizontal="center" vertical="center" shrinkToFit="1"/>
    </xf>
    <xf numFmtId="0" fontId="9" fillId="0" borderId="30" xfId="1" applyFont="1" applyBorder="1" applyAlignment="1">
      <alignment horizontal="center" vertical="center" wrapText="1" shrinkToFit="1"/>
    </xf>
    <xf numFmtId="0" fontId="9" fillId="0" borderId="25" xfId="1" applyFont="1" applyBorder="1" applyAlignment="1">
      <alignment horizontal="center" vertical="center" shrinkToFit="1"/>
    </xf>
    <xf numFmtId="0" fontId="9" fillId="0" borderId="33" xfId="1" applyFont="1" applyBorder="1" applyAlignment="1">
      <alignment horizontal="center" vertical="center" shrinkToFit="1"/>
    </xf>
    <xf numFmtId="0" fontId="9" fillId="0" borderId="30" xfId="1" applyFont="1" applyBorder="1" applyAlignment="1">
      <alignment horizontal="center" vertical="center" shrinkToFit="1"/>
    </xf>
    <xf numFmtId="0" fontId="9" fillId="0" borderId="35" xfId="1" applyFont="1" applyBorder="1" applyAlignment="1">
      <alignment horizontal="center" vertical="center" wrapText="1" shrinkToFit="1"/>
    </xf>
    <xf numFmtId="0" fontId="9" fillId="0" borderId="28" xfId="1" applyFont="1" applyBorder="1" applyAlignment="1">
      <alignment horizontal="center" vertical="center" wrapText="1" shrinkToFit="1"/>
    </xf>
    <xf numFmtId="0" fontId="9" fillId="0" borderId="24" xfId="1" applyFont="1" applyBorder="1" applyAlignment="1">
      <alignment horizontal="center" vertical="center" wrapText="1" shrinkToFit="1"/>
    </xf>
    <xf numFmtId="0" fontId="9" fillId="0" borderId="31" xfId="1" applyFont="1" applyBorder="1" applyAlignment="1">
      <alignment horizontal="center" vertical="center" wrapText="1" shrinkToFit="1"/>
    </xf>
  </cellXfs>
  <cellStyles count="2">
    <cellStyle name="標準" xfId="0" builtinId="0"/>
    <cellStyle name="標準 6"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487895</xdr:colOff>
      <xdr:row>2</xdr:row>
      <xdr:rowOff>404282</xdr:rowOff>
    </xdr:from>
    <xdr:to>
      <xdr:col>13</xdr:col>
      <xdr:colOff>237062</xdr:colOff>
      <xdr:row>4</xdr:row>
      <xdr:rowOff>16932</xdr:rowOff>
    </xdr:to>
    <xdr:sp macro="" textlink="">
      <xdr:nvSpPr>
        <xdr:cNvPr id="2" name="楕円 1">
          <a:extLst>
            <a:ext uri="{FF2B5EF4-FFF2-40B4-BE49-F238E27FC236}">
              <a16:creationId xmlns:a16="http://schemas.microsoft.com/office/drawing/2014/main" id="{0737A75F-63F0-9CC5-F6A2-0BCDC707CED3}"/>
            </a:ext>
          </a:extLst>
        </xdr:cNvPr>
        <xdr:cNvSpPr/>
      </xdr:nvSpPr>
      <xdr:spPr>
        <a:xfrm>
          <a:off x="13695895" y="1284815"/>
          <a:ext cx="731300" cy="493184"/>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Y37"/>
  <sheetViews>
    <sheetView tabSelected="1" view="pageBreakPreview" zoomScale="60" zoomScaleNormal="60" workbookViewId="0">
      <selection activeCell="C2" sqref="C2"/>
    </sheetView>
  </sheetViews>
  <sheetFormatPr defaultColWidth="9" defaultRowHeight="13.5" x14ac:dyDescent="0.4"/>
  <cols>
    <col min="1" max="1" width="5.75" style="1" customWidth="1"/>
    <col min="2" max="2" width="15.75" style="1" customWidth="1"/>
    <col min="3" max="3" width="40.75" style="1" customWidth="1"/>
    <col min="4" max="4" width="7.75" style="1" customWidth="1"/>
    <col min="5" max="8" width="12.75" style="1" customWidth="1"/>
    <col min="9" max="10" width="16.25" style="1" customWidth="1"/>
    <col min="11" max="12" width="15.875" style="1" customWidth="1"/>
    <col min="13" max="16" width="12.75" style="1" customWidth="1"/>
    <col min="17" max="17" width="25.75" style="1" customWidth="1"/>
    <col min="18" max="16384" width="9" style="1"/>
  </cols>
  <sheetData>
    <row r="1" spans="1:25" ht="34.9" customHeight="1" thickBot="1" x14ac:dyDescent="0.45">
      <c r="A1" s="96" t="s">
        <v>0</v>
      </c>
      <c r="B1" s="96"/>
      <c r="C1" s="96"/>
      <c r="D1" s="96"/>
      <c r="E1" s="96"/>
      <c r="F1" s="96"/>
      <c r="G1" s="96"/>
      <c r="H1" s="96"/>
      <c r="I1" s="96"/>
      <c r="J1" s="96"/>
      <c r="K1" s="96"/>
      <c r="L1" s="96"/>
      <c r="M1" s="96"/>
      <c r="N1" s="96"/>
      <c r="O1" s="96"/>
      <c r="P1" s="96"/>
      <c r="Q1" s="96"/>
    </row>
    <row r="2" spans="1:25" customFormat="1" ht="34.9" customHeight="1" thickBot="1" x14ac:dyDescent="0.45">
      <c r="A2" s="93" t="s">
        <v>1</v>
      </c>
      <c r="B2" s="93"/>
      <c r="C2" s="81" t="s">
        <v>42</v>
      </c>
      <c r="D2" s="9"/>
      <c r="E2" s="80" t="s">
        <v>41</v>
      </c>
      <c r="F2" s="101"/>
      <c r="G2" s="101"/>
      <c r="H2" s="5"/>
      <c r="I2" s="5"/>
      <c r="J2" s="1"/>
      <c r="K2" s="5"/>
      <c r="L2" s="99" t="s">
        <v>2</v>
      </c>
      <c r="M2" s="100"/>
      <c r="N2" s="97" t="s">
        <v>3</v>
      </c>
      <c r="O2" s="97"/>
      <c r="P2" s="97"/>
      <c r="Q2" s="98"/>
    </row>
    <row r="3" spans="1:25" customFormat="1" ht="34.9" customHeight="1" thickBot="1" x14ac:dyDescent="0.45">
      <c r="A3" s="86" t="s">
        <v>43</v>
      </c>
      <c r="B3" s="86"/>
      <c r="C3" s="90"/>
      <c r="D3" s="90"/>
      <c r="E3" s="90"/>
      <c r="F3" s="90"/>
      <c r="G3" s="90"/>
      <c r="H3" s="90"/>
      <c r="I3" s="11"/>
      <c r="J3" s="11"/>
      <c r="K3" s="13" t="s">
        <v>25</v>
      </c>
      <c r="L3" s="1"/>
      <c r="M3" s="13"/>
      <c r="N3" s="13"/>
      <c r="O3" s="13"/>
      <c r="P3" s="13"/>
      <c r="Q3" s="13"/>
    </row>
    <row r="4" spans="1:25" customFormat="1" ht="34.9" customHeight="1" thickBot="1" x14ac:dyDescent="0.45">
      <c r="A4" s="86" t="s">
        <v>4</v>
      </c>
      <c r="B4" s="86"/>
      <c r="C4" s="91"/>
      <c r="D4" s="91"/>
      <c r="E4" s="91"/>
      <c r="F4" s="91"/>
      <c r="G4" s="91"/>
      <c r="H4" s="91"/>
      <c r="I4" s="5"/>
      <c r="J4" s="5"/>
      <c r="K4" s="88" t="s">
        <v>5</v>
      </c>
      <c r="L4" s="89"/>
      <c r="M4" s="89" t="s">
        <v>39</v>
      </c>
      <c r="N4" s="89"/>
      <c r="O4" s="89"/>
      <c r="P4" s="89"/>
      <c r="Q4" s="92"/>
    </row>
    <row r="5" spans="1:25" customFormat="1" ht="34.9" customHeight="1" thickBot="1" x14ac:dyDescent="0.45">
      <c r="A5" s="94" t="s">
        <v>6</v>
      </c>
      <c r="B5" s="95"/>
      <c r="C5" s="73"/>
      <c r="D5" s="9"/>
      <c r="E5" s="12"/>
      <c r="F5" s="12"/>
      <c r="G5" s="12"/>
      <c r="H5" s="5"/>
      <c r="I5" s="5"/>
      <c r="J5" s="5"/>
      <c r="K5" s="5"/>
      <c r="L5" s="5"/>
      <c r="M5" s="5"/>
      <c r="N5" s="4"/>
      <c r="O5" s="4"/>
      <c r="U5" s="1"/>
      <c r="V5" s="1"/>
      <c r="W5" s="1"/>
      <c r="X5" s="1"/>
      <c r="Y5" s="1"/>
    </row>
    <row r="6" spans="1:25" customFormat="1" ht="34.9" customHeight="1" thickBot="1" x14ac:dyDescent="0.45">
      <c r="A6" s="6"/>
      <c r="B6" s="6"/>
      <c r="C6" s="11" t="s">
        <v>7</v>
      </c>
      <c r="D6" s="4"/>
      <c r="E6" s="82" t="s">
        <v>8</v>
      </c>
      <c r="F6" s="83"/>
      <c r="G6" s="84"/>
      <c r="H6" s="85"/>
      <c r="I6" s="82" t="s">
        <v>9</v>
      </c>
      <c r="J6" s="83"/>
      <c r="K6" s="83"/>
      <c r="L6" s="83"/>
      <c r="M6" s="83"/>
      <c r="N6" s="87"/>
      <c r="O6" s="14" t="s">
        <v>19</v>
      </c>
      <c r="P6" s="4"/>
      <c r="Q6" s="7"/>
    </row>
    <row r="7" spans="1:25" customFormat="1" ht="34.9" customHeight="1" x14ac:dyDescent="0.4">
      <c r="A7" s="102" t="s">
        <v>10</v>
      </c>
      <c r="B7" s="104" t="s">
        <v>11</v>
      </c>
      <c r="C7" s="104" t="s">
        <v>12</v>
      </c>
      <c r="D7" s="106" t="s">
        <v>28</v>
      </c>
      <c r="E7" s="78" t="s">
        <v>13</v>
      </c>
      <c r="F7" s="79"/>
      <c r="G7" s="109" t="s">
        <v>14</v>
      </c>
      <c r="H7" s="18" t="s">
        <v>40</v>
      </c>
      <c r="I7" s="20" t="s">
        <v>15</v>
      </c>
      <c r="J7" s="21"/>
      <c r="K7" s="111" t="s">
        <v>46</v>
      </c>
      <c r="L7" s="15" t="s">
        <v>22</v>
      </c>
      <c r="M7" s="16" t="s">
        <v>24</v>
      </c>
      <c r="N7" s="18" t="s">
        <v>35</v>
      </c>
      <c r="O7" s="113" t="s">
        <v>48</v>
      </c>
      <c r="P7" s="18" t="s">
        <v>26</v>
      </c>
      <c r="Q7" s="18" t="s">
        <v>20</v>
      </c>
      <c r="R7" s="8"/>
    </row>
    <row r="8" spans="1:25" customFormat="1" ht="53.25" customHeight="1" thickBot="1" x14ac:dyDescent="0.45">
      <c r="A8" s="103"/>
      <c r="B8" s="105"/>
      <c r="C8" s="105"/>
      <c r="D8" s="107"/>
      <c r="E8" s="17" t="s">
        <v>37</v>
      </c>
      <c r="F8" s="74" t="s">
        <v>38</v>
      </c>
      <c r="G8" s="107"/>
      <c r="H8" s="19" t="s">
        <v>16</v>
      </c>
      <c r="I8" s="17" t="s">
        <v>44</v>
      </c>
      <c r="J8" s="110" t="s">
        <v>45</v>
      </c>
      <c r="K8" s="105"/>
      <c r="L8" s="112" t="s">
        <v>47</v>
      </c>
      <c r="M8" s="22" t="s">
        <v>23</v>
      </c>
      <c r="N8" s="19" t="s">
        <v>36</v>
      </c>
      <c r="O8" s="108"/>
      <c r="P8" s="19" t="s">
        <v>27</v>
      </c>
      <c r="Q8" s="19" t="s">
        <v>21</v>
      </c>
      <c r="R8" s="8"/>
    </row>
    <row r="9" spans="1:25" ht="45" customHeight="1" x14ac:dyDescent="0.2">
      <c r="A9" s="31">
        <v>1</v>
      </c>
      <c r="B9" s="23" t="s">
        <v>29</v>
      </c>
      <c r="C9" s="28"/>
      <c r="D9" s="25"/>
      <c r="E9" s="40">
        <f>ROUNDUP(D9*37/10,0)*10</f>
        <v>0</v>
      </c>
      <c r="F9" s="75">
        <v>0</v>
      </c>
      <c r="G9" s="41">
        <v>0</v>
      </c>
      <c r="H9" s="42">
        <f>SUM(E9:G9)</f>
        <v>0</v>
      </c>
      <c r="I9" s="43"/>
      <c r="J9" s="44"/>
      <c r="K9" s="45">
        <v>0</v>
      </c>
      <c r="L9" s="45">
        <v>0</v>
      </c>
      <c r="M9" s="46">
        <v>0</v>
      </c>
      <c r="N9" s="47">
        <f>IF(I9="S級",2000,IF(I9="A級",2000,IF(I9="B級",1500,IF(I9="C級",1000,IF(I9="D級",1000,IF(I9="E級",1000,0))))))*J9+SUM(K9:M9)</f>
        <v>0</v>
      </c>
      <c r="O9" s="48">
        <v>0</v>
      </c>
      <c r="P9" s="47">
        <f>H9+N9+O9</f>
        <v>0</v>
      </c>
      <c r="Q9" s="32"/>
    </row>
    <row r="10" spans="1:25" ht="45" customHeight="1" x14ac:dyDescent="0.2">
      <c r="A10" s="33">
        <v>2</v>
      </c>
      <c r="B10" s="24" t="s">
        <v>30</v>
      </c>
      <c r="C10" s="29"/>
      <c r="D10" s="25"/>
      <c r="E10" s="49">
        <f>ROUNDUP(D10*37/10,0)*10</f>
        <v>0</v>
      </c>
      <c r="F10" s="76">
        <v>0</v>
      </c>
      <c r="G10" s="50">
        <v>0</v>
      </c>
      <c r="H10" s="42">
        <f>SUM(E10:G10)</f>
        <v>0</v>
      </c>
      <c r="I10" s="51"/>
      <c r="J10" s="52"/>
      <c r="K10" s="53">
        <v>0</v>
      </c>
      <c r="L10" s="53">
        <v>0</v>
      </c>
      <c r="M10" s="54">
        <v>0</v>
      </c>
      <c r="N10" s="55">
        <f>IF(I10="S級",2000,IF(I10="A級",2000,IF(I10="B級",1500,IF(I10="C級",1000,IF(I10="D級",1000,IF(I10="E級",1000,0))))))*J10+SUM(K10:M10)</f>
        <v>0</v>
      </c>
      <c r="O10" s="48">
        <v>0</v>
      </c>
      <c r="P10" s="47">
        <f>H10+N10+O10</f>
        <v>0</v>
      </c>
      <c r="Q10" s="34"/>
    </row>
    <row r="11" spans="1:25" ht="45" customHeight="1" x14ac:dyDescent="0.2">
      <c r="A11" s="33">
        <v>3</v>
      </c>
      <c r="B11" s="24" t="s">
        <v>31</v>
      </c>
      <c r="C11" s="29"/>
      <c r="D11" s="25"/>
      <c r="E11" s="49">
        <f t="shared" ref="E11:E23" si="0">ROUNDUP(D11*37/10,0)*10</f>
        <v>0</v>
      </c>
      <c r="F11" s="76">
        <v>0</v>
      </c>
      <c r="G11" s="50">
        <v>0</v>
      </c>
      <c r="H11" s="42">
        <f t="shared" ref="H11:H14" si="1">SUM(E11:G11)</f>
        <v>0</v>
      </c>
      <c r="I11" s="51"/>
      <c r="J11" s="52"/>
      <c r="K11" s="53">
        <v>0</v>
      </c>
      <c r="L11" s="53">
        <v>0</v>
      </c>
      <c r="M11" s="54">
        <v>0</v>
      </c>
      <c r="N11" s="55">
        <f t="shared" ref="N11:N14" si="2">IF(I11="S級",2000,IF(I11="A級",2000,IF(I11="B級",1500,IF(I11="C級",1000,IF(I11="D級",1000,IF(I11="E級",1000,0))))))*J11+SUM(K11:M11)</f>
        <v>0</v>
      </c>
      <c r="O11" s="48">
        <v>0</v>
      </c>
      <c r="P11" s="47">
        <f t="shared" ref="P11:P14" si="3">H11+N11+O11</f>
        <v>0</v>
      </c>
      <c r="Q11" s="34"/>
    </row>
    <row r="12" spans="1:25" ht="45" customHeight="1" x14ac:dyDescent="0.2">
      <c r="A12" s="33">
        <v>4</v>
      </c>
      <c r="B12" s="24" t="s">
        <v>32</v>
      </c>
      <c r="C12" s="29"/>
      <c r="D12" s="25"/>
      <c r="E12" s="49">
        <f t="shared" si="0"/>
        <v>0</v>
      </c>
      <c r="F12" s="76">
        <v>0</v>
      </c>
      <c r="G12" s="50">
        <v>0</v>
      </c>
      <c r="H12" s="42">
        <f t="shared" si="1"/>
        <v>0</v>
      </c>
      <c r="I12" s="51"/>
      <c r="J12" s="52"/>
      <c r="K12" s="53">
        <v>0</v>
      </c>
      <c r="L12" s="53">
        <v>0</v>
      </c>
      <c r="M12" s="54">
        <v>0</v>
      </c>
      <c r="N12" s="55">
        <f t="shared" si="2"/>
        <v>0</v>
      </c>
      <c r="O12" s="48">
        <v>0</v>
      </c>
      <c r="P12" s="47">
        <f t="shared" si="3"/>
        <v>0</v>
      </c>
      <c r="Q12" s="34"/>
    </row>
    <row r="13" spans="1:25" ht="45" customHeight="1" x14ac:dyDescent="0.2">
      <c r="A13" s="33">
        <v>5</v>
      </c>
      <c r="B13" s="24" t="s">
        <v>33</v>
      </c>
      <c r="C13" s="29"/>
      <c r="D13" s="25"/>
      <c r="E13" s="49">
        <f t="shared" si="0"/>
        <v>0</v>
      </c>
      <c r="F13" s="76">
        <v>0</v>
      </c>
      <c r="G13" s="50">
        <v>0</v>
      </c>
      <c r="H13" s="42">
        <f t="shared" si="1"/>
        <v>0</v>
      </c>
      <c r="I13" s="51"/>
      <c r="J13" s="52"/>
      <c r="K13" s="53">
        <v>0</v>
      </c>
      <c r="L13" s="53">
        <v>0</v>
      </c>
      <c r="M13" s="54">
        <v>0</v>
      </c>
      <c r="N13" s="55">
        <f t="shared" si="2"/>
        <v>0</v>
      </c>
      <c r="O13" s="48">
        <v>0</v>
      </c>
      <c r="P13" s="47">
        <f t="shared" si="3"/>
        <v>0</v>
      </c>
      <c r="Q13" s="34"/>
    </row>
    <row r="14" spans="1:25" ht="45" customHeight="1" x14ac:dyDescent="0.2">
      <c r="A14" s="33">
        <v>6</v>
      </c>
      <c r="B14" s="24" t="s">
        <v>34</v>
      </c>
      <c r="C14" s="29"/>
      <c r="D14" s="25"/>
      <c r="E14" s="49">
        <f t="shared" si="0"/>
        <v>0</v>
      </c>
      <c r="F14" s="76">
        <v>0</v>
      </c>
      <c r="G14" s="50">
        <v>0</v>
      </c>
      <c r="H14" s="42">
        <f t="shared" si="1"/>
        <v>0</v>
      </c>
      <c r="I14" s="51"/>
      <c r="J14" s="52"/>
      <c r="K14" s="53">
        <v>0</v>
      </c>
      <c r="L14" s="53">
        <v>0</v>
      </c>
      <c r="M14" s="54">
        <v>0</v>
      </c>
      <c r="N14" s="55">
        <f t="shared" si="2"/>
        <v>0</v>
      </c>
      <c r="O14" s="48">
        <v>0</v>
      </c>
      <c r="P14" s="47">
        <f t="shared" si="3"/>
        <v>0</v>
      </c>
      <c r="Q14" s="34"/>
    </row>
    <row r="15" spans="1:25" ht="45" customHeight="1" x14ac:dyDescent="0.2">
      <c r="A15" s="33">
        <v>7</v>
      </c>
      <c r="B15" s="24"/>
      <c r="C15" s="29"/>
      <c r="D15" s="25"/>
      <c r="E15" s="49">
        <f>ROUNDUP(D15*37/10,0)*10</f>
        <v>0</v>
      </c>
      <c r="F15" s="76">
        <v>0</v>
      </c>
      <c r="G15" s="50">
        <v>0</v>
      </c>
      <c r="H15" s="42">
        <f>SUM(E15:G15)</f>
        <v>0</v>
      </c>
      <c r="I15" s="51"/>
      <c r="J15" s="52"/>
      <c r="K15" s="53">
        <v>0</v>
      </c>
      <c r="L15" s="53">
        <v>0</v>
      </c>
      <c r="M15" s="54">
        <v>0</v>
      </c>
      <c r="N15" s="55">
        <f>IF(I15="S級",2000,IF(I15="A級",2000,IF(I15="B級",1500,IF(I15="C級",1000,IF(I15="D級",1000,IF(I15="E級",1000,0))))))*J15+SUM(K15:M15)</f>
        <v>0</v>
      </c>
      <c r="O15" s="48">
        <v>0</v>
      </c>
      <c r="P15" s="47">
        <f>H15+N15+O15</f>
        <v>0</v>
      </c>
      <c r="Q15" s="34"/>
    </row>
    <row r="16" spans="1:25" ht="45" customHeight="1" x14ac:dyDescent="0.2">
      <c r="A16" s="33">
        <v>8</v>
      </c>
      <c r="B16" s="24"/>
      <c r="C16" s="29"/>
      <c r="D16" s="25"/>
      <c r="E16" s="49">
        <f t="shared" si="0"/>
        <v>0</v>
      </c>
      <c r="F16" s="76">
        <v>0</v>
      </c>
      <c r="G16" s="50">
        <v>0</v>
      </c>
      <c r="H16" s="42">
        <f t="shared" ref="H16:H18" si="4">SUM(E16:G16)</f>
        <v>0</v>
      </c>
      <c r="I16" s="51"/>
      <c r="J16" s="52"/>
      <c r="K16" s="53">
        <v>0</v>
      </c>
      <c r="L16" s="53">
        <v>0</v>
      </c>
      <c r="M16" s="54">
        <v>0</v>
      </c>
      <c r="N16" s="55">
        <f t="shared" ref="N16:N18" si="5">IF(I16="S級",2000,IF(I16="A級",2000,IF(I16="B級",1500,IF(I16="C級",1000,IF(I16="D級",1000,IF(I16="E級",1000,0))))))*J16+SUM(K16:M16)</f>
        <v>0</v>
      </c>
      <c r="O16" s="48">
        <v>0</v>
      </c>
      <c r="P16" s="47">
        <f t="shared" ref="P16:P18" si="6">H16+N16+O16</f>
        <v>0</v>
      </c>
      <c r="Q16" s="34"/>
    </row>
    <row r="17" spans="1:17" ht="45" customHeight="1" x14ac:dyDescent="0.2">
      <c r="A17" s="33">
        <v>9</v>
      </c>
      <c r="B17" s="24"/>
      <c r="C17" s="29"/>
      <c r="D17" s="25"/>
      <c r="E17" s="49">
        <f t="shared" si="0"/>
        <v>0</v>
      </c>
      <c r="F17" s="76">
        <v>0</v>
      </c>
      <c r="G17" s="50">
        <v>0</v>
      </c>
      <c r="H17" s="42">
        <f t="shared" si="4"/>
        <v>0</v>
      </c>
      <c r="I17" s="51"/>
      <c r="J17" s="52"/>
      <c r="K17" s="53">
        <v>0</v>
      </c>
      <c r="L17" s="53">
        <v>0</v>
      </c>
      <c r="M17" s="54">
        <v>0</v>
      </c>
      <c r="N17" s="55">
        <f t="shared" si="5"/>
        <v>0</v>
      </c>
      <c r="O17" s="48">
        <v>0</v>
      </c>
      <c r="P17" s="47">
        <f t="shared" si="6"/>
        <v>0</v>
      </c>
      <c r="Q17" s="34"/>
    </row>
    <row r="18" spans="1:17" ht="45" customHeight="1" x14ac:dyDescent="0.2">
      <c r="A18" s="33">
        <v>10</v>
      </c>
      <c r="B18" s="24"/>
      <c r="C18" s="29"/>
      <c r="D18" s="25"/>
      <c r="E18" s="49">
        <f t="shared" si="0"/>
        <v>0</v>
      </c>
      <c r="F18" s="76">
        <v>0</v>
      </c>
      <c r="G18" s="50">
        <v>0</v>
      </c>
      <c r="H18" s="42">
        <f t="shared" si="4"/>
        <v>0</v>
      </c>
      <c r="I18" s="51"/>
      <c r="J18" s="52"/>
      <c r="K18" s="53">
        <v>0</v>
      </c>
      <c r="L18" s="53">
        <v>0</v>
      </c>
      <c r="M18" s="54">
        <v>0</v>
      </c>
      <c r="N18" s="55">
        <f t="shared" si="5"/>
        <v>0</v>
      </c>
      <c r="O18" s="48">
        <v>0</v>
      </c>
      <c r="P18" s="47">
        <f t="shared" si="6"/>
        <v>0</v>
      </c>
      <c r="Q18" s="34"/>
    </row>
    <row r="19" spans="1:17" ht="45" customHeight="1" x14ac:dyDescent="0.2">
      <c r="A19" s="33">
        <v>11</v>
      </c>
      <c r="B19" s="24"/>
      <c r="C19" s="29"/>
      <c r="D19" s="25"/>
      <c r="E19" s="49">
        <f>ROUNDUP(D19*37/10,0)*10</f>
        <v>0</v>
      </c>
      <c r="F19" s="76">
        <v>0</v>
      </c>
      <c r="G19" s="50">
        <v>0</v>
      </c>
      <c r="H19" s="42">
        <f>SUM(E19:G19)</f>
        <v>0</v>
      </c>
      <c r="I19" s="51"/>
      <c r="J19" s="52"/>
      <c r="K19" s="53">
        <v>0</v>
      </c>
      <c r="L19" s="53">
        <v>0</v>
      </c>
      <c r="M19" s="54">
        <v>0</v>
      </c>
      <c r="N19" s="55">
        <f>IF(I19="S級",2000,IF(I19="A級",2000,IF(I19="B級",1500,IF(I19="C級",1000,IF(I19="D級",1000,IF(I19="E級",1000,0))))))*J19+SUM(K19:M19)</f>
        <v>0</v>
      </c>
      <c r="O19" s="48">
        <v>0</v>
      </c>
      <c r="P19" s="47">
        <f>H19+N19+O19</f>
        <v>0</v>
      </c>
      <c r="Q19" s="34"/>
    </row>
    <row r="20" spans="1:17" ht="45" customHeight="1" x14ac:dyDescent="0.2">
      <c r="A20" s="33">
        <v>12</v>
      </c>
      <c r="B20" s="24"/>
      <c r="C20" s="29"/>
      <c r="D20" s="25"/>
      <c r="E20" s="49">
        <f t="shared" si="0"/>
        <v>0</v>
      </c>
      <c r="F20" s="76">
        <v>0</v>
      </c>
      <c r="G20" s="50">
        <v>0</v>
      </c>
      <c r="H20" s="42">
        <f t="shared" ref="H20:H23" si="7">SUM(E20:G20)</f>
        <v>0</v>
      </c>
      <c r="I20" s="51"/>
      <c r="J20" s="52"/>
      <c r="K20" s="53">
        <v>0</v>
      </c>
      <c r="L20" s="53">
        <v>0</v>
      </c>
      <c r="M20" s="54">
        <v>0</v>
      </c>
      <c r="N20" s="55">
        <f t="shared" ref="N20:N23" si="8">IF(I20="S級",2000,IF(I20="A級",2000,IF(I20="B級",1500,IF(I20="C級",1000,IF(I20="D級",1000,IF(I20="E級",1000,0))))))*J20+SUM(K20:M20)</f>
        <v>0</v>
      </c>
      <c r="O20" s="48">
        <v>0</v>
      </c>
      <c r="P20" s="47">
        <f t="shared" ref="P20:P23" si="9">H20+N20+O20</f>
        <v>0</v>
      </c>
      <c r="Q20" s="34"/>
    </row>
    <row r="21" spans="1:17" ht="45" customHeight="1" x14ac:dyDescent="0.2">
      <c r="A21" s="33">
        <v>13</v>
      </c>
      <c r="B21" s="24"/>
      <c r="C21" s="29"/>
      <c r="D21" s="25"/>
      <c r="E21" s="49">
        <f t="shared" si="0"/>
        <v>0</v>
      </c>
      <c r="F21" s="76">
        <v>0</v>
      </c>
      <c r="G21" s="50">
        <v>0</v>
      </c>
      <c r="H21" s="42">
        <f t="shared" si="7"/>
        <v>0</v>
      </c>
      <c r="I21" s="51"/>
      <c r="J21" s="52"/>
      <c r="K21" s="53">
        <v>0</v>
      </c>
      <c r="L21" s="53">
        <v>0</v>
      </c>
      <c r="M21" s="54">
        <v>0</v>
      </c>
      <c r="N21" s="55">
        <f t="shared" si="8"/>
        <v>0</v>
      </c>
      <c r="O21" s="48">
        <v>0</v>
      </c>
      <c r="P21" s="47">
        <f t="shared" si="9"/>
        <v>0</v>
      </c>
      <c r="Q21" s="34"/>
    </row>
    <row r="22" spans="1:17" ht="45" customHeight="1" x14ac:dyDescent="0.2">
      <c r="A22" s="33">
        <v>14</v>
      </c>
      <c r="B22" s="24"/>
      <c r="C22" s="29"/>
      <c r="D22" s="25"/>
      <c r="E22" s="49">
        <f t="shared" si="0"/>
        <v>0</v>
      </c>
      <c r="F22" s="76">
        <v>0</v>
      </c>
      <c r="G22" s="50">
        <v>0</v>
      </c>
      <c r="H22" s="42">
        <f t="shared" si="7"/>
        <v>0</v>
      </c>
      <c r="I22" s="51"/>
      <c r="J22" s="52"/>
      <c r="K22" s="53">
        <v>0</v>
      </c>
      <c r="L22" s="53">
        <v>0</v>
      </c>
      <c r="M22" s="54">
        <v>0</v>
      </c>
      <c r="N22" s="55">
        <f t="shared" si="8"/>
        <v>0</v>
      </c>
      <c r="O22" s="48">
        <v>0</v>
      </c>
      <c r="P22" s="47">
        <f t="shared" si="9"/>
        <v>0</v>
      </c>
      <c r="Q22" s="34"/>
    </row>
    <row r="23" spans="1:17" ht="45" customHeight="1" thickBot="1" x14ac:dyDescent="0.25">
      <c r="A23" s="35">
        <v>15</v>
      </c>
      <c r="B23" s="26"/>
      <c r="C23" s="30"/>
      <c r="D23" s="27"/>
      <c r="E23" s="56">
        <f t="shared" si="0"/>
        <v>0</v>
      </c>
      <c r="F23" s="77">
        <v>0</v>
      </c>
      <c r="G23" s="57">
        <v>0</v>
      </c>
      <c r="H23" s="42">
        <f t="shared" si="7"/>
        <v>0</v>
      </c>
      <c r="I23" s="58"/>
      <c r="J23" s="59"/>
      <c r="K23" s="60">
        <v>0</v>
      </c>
      <c r="L23" s="60">
        <v>0</v>
      </c>
      <c r="M23" s="61">
        <v>0</v>
      </c>
      <c r="N23" s="62">
        <f t="shared" si="8"/>
        <v>0</v>
      </c>
      <c r="O23" s="63">
        <v>0</v>
      </c>
      <c r="P23" s="47">
        <f t="shared" si="9"/>
        <v>0</v>
      </c>
      <c r="Q23" s="36"/>
    </row>
    <row r="24" spans="1:17" ht="45" customHeight="1" thickBot="1" x14ac:dyDescent="0.25">
      <c r="A24" s="37"/>
      <c r="B24" s="37"/>
      <c r="C24" s="37"/>
      <c r="D24" s="38" t="s">
        <v>16</v>
      </c>
      <c r="E24" s="64">
        <f>SUM(E9:E23)</f>
        <v>0</v>
      </c>
      <c r="F24" s="66">
        <f t="shared" ref="F24:P24" si="10">SUM(F9:F23)</f>
        <v>0</v>
      </c>
      <c r="G24" s="65">
        <f t="shared" si="10"/>
        <v>0</v>
      </c>
      <c r="H24" s="66">
        <f>SUM(H9:H23)</f>
        <v>0</v>
      </c>
      <c r="I24" s="67"/>
      <c r="J24" s="68"/>
      <c r="K24" s="69">
        <f>SUM(K9:K23)</f>
        <v>0</v>
      </c>
      <c r="L24" s="69">
        <f>SUM(L9:L23)</f>
        <v>0</v>
      </c>
      <c r="M24" s="70">
        <f>SUM(M9:M23)</f>
        <v>0</v>
      </c>
      <c r="N24" s="71">
        <f t="shared" si="10"/>
        <v>0</v>
      </c>
      <c r="O24" s="72">
        <f t="shared" si="10"/>
        <v>0</v>
      </c>
      <c r="P24" s="72">
        <f t="shared" si="10"/>
        <v>0</v>
      </c>
      <c r="Q24" s="39"/>
    </row>
    <row r="25" spans="1:17" ht="10.15" customHeight="1" x14ac:dyDescent="0.4"/>
    <row r="26" spans="1:17" customFormat="1" ht="21" customHeight="1" x14ac:dyDescent="0.4">
      <c r="A26" s="10" t="s">
        <v>17</v>
      </c>
    </row>
    <row r="27" spans="1:17" customFormat="1" ht="21" customHeight="1" x14ac:dyDescent="0.4">
      <c r="A27" s="9" t="s">
        <v>18</v>
      </c>
    </row>
    <row r="28" spans="1:17" customFormat="1" ht="21" customHeight="1" x14ac:dyDescent="0.4">
      <c r="A28" s="1"/>
    </row>
    <row r="29" spans="1:17" customFormat="1" ht="21" customHeight="1" x14ac:dyDescent="0.4">
      <c r="A29" s="10"/>
    </row>
    <row r="30" spans="1:17" customFormat="1" ht="21" customHeight="1" x14ac:dyDescent="0.4">
      <c r="A30" s="10"/>
    </row>
    <row r="31" spans="1:17" customFormat="1" ht="21" customHeight="1" x14ac:dyDescent="0.4">
      <c r="A31" s="9"/>
    </row>
    <row r="32" spans="1:17" ht="21" customHeight="1" x14ac:dyDescent="0.4">
      <c r="A32" s="3"/>
    </row>
    <row r="33" spans="1:1" ht="21" customHeight="1" x14ac:dyDescent="0.4">
      <c r="A33" s="2"/>
    </row>
    <row r="34" spans="1:1" ht="21" customHeight="1" x14ac:dyDescent="0.4">
      <c r="A34" s="2"/>
    </row>
    <row r="35" spans="1:1" ht="21" customHeight="1" x14ac:dyDescent="0.4">
      <c r="A35" s="2"/>
    </row>
    <row r="36" spans="1:1" ht="21" customHeight="1" x14ac:dyDescent="0.4">
      <c r="A36" s="2"/>
    </row>
    <row r="37" spans="1:1" ht="21" customHeight="1" x14ac:dyDescent="0.4">
      <c r="A37" s="2"/>
    </row>
  </sheetData>
  <mergeCells count="21">
    <mergeCell ref="A7:A8"/>
    <mergeCell ref="B7:B8"/>
    <mergeCell ref="C7:C8"/>
    <mergeCell ref="D7:D8"/>
    <mergeCell ref="O7:O8"/>
    <mergeCell ref="G7:G8"/>
    <mergeCell ref="K7:K8"/>
    <mergeCell ref="A2:B2"/>
    <mergeCell ref="A3:B3"/>
    <mergeCell ref="A5:B5"/>
    <mergeCell ref="A1:Q1"/>
    <mergeCell ref="N2:Q2"/>
    <mergeCell ref="L2:M2"/>
    <mergeCell ref="F2:G2"/>
    <mergeCell ref="E6:H6"/>
    <mergeCell ref="A4:B4"/>
    <mergeCell ref="I6:N6"/>
    <mergeCell ref="K4:L4"/>
    <mergeCell ref="C3:H3"/>
    <mergeCell ref="C4:H4"/>
    <mergeCell ref="M4:Q4"/>
  </mergeCells>
  <phoneticPr fontId="1"/>
  <printOptions horizontalCentered="1" verticalCentered="1"/>
  <pageMargins left="0" right="0" top="0" bottom="0" header="0" footer="0"/>
  <pageSetup paperSize="9" scale="50" fitToHeight="2"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旅費・諸謝金精算書（競技会用）</vt:lpstr>
      <vt:lpstr>'旅費・諸謝金精算書（競技会用）'!Print_Area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natsumi sekine</dc:creator>
  <cp:keywords/>
  <dc:description/>
  <cp:lastModifiedBy>健 久保</cp:lastModifiedBy>
  <cp:revision/>
  <cp:lastPrinted>2026-10-27T02:04:18Z</cp:lastPrinted>
  <dcterms:created xsi:type="dcterms:W3CDTF">2017-07-09T13:49:22Z</dcterms:created>
  <dcterms:modified xsi:type="dcterms:W3CDTF">2026-10-27T02:09:34Z</dcterms:modified>
  <cp:category/>
  <cp:contentStatus/>
</cp:coreProperties>
</file>